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<sst xmlns="http://schemas.openxmlformats.org/spreadsheetml/2006/main" count="93" uniqueCount="71">
  <si>
    <t>横峰县2025年第二批省级财政衔接推进乡村振兴补助资金项目分配表</t>
  </si>
  <si>
    <t>单位：万元</t>
  </si>
  <si>
    <t>序号</t>
  </si>
  <si>
    <t>项目单位</t>
  </si>
  <si>
    <t>实施地点</t>
  </si>
  <si>
    <t>项目名称</t>
  </si>
  <si>
    <t>合计</t>
  </si>
  <si>
    <t>巩固脱贫攻坚成果和乡村振兴任务</t>
  </si>
  <si>
    <t>少数民族发展任务</t>
  </si>
  <si>
    <t>备注</t>
  </si>
  <si>
    <t>小计</t>
  </si>
  <si>
    <t>其中：发展新型农村集体经济</t>
  </si>
  <si>
    <t>青板乡</t>
  </si>
  <si>
    <t>青板村</t>
  </si>
  <si>
    <t>周家坊山帽凸林场民宿修缮项目</t>
  </si>
  <si>
    <t>金鸡村</t>
  </si>
  <si>
    <t>青板乡金鸡村马屎窟水库赵家段沟渠维修项目</t>
  </si>
  <si>
    <t>徐村村</t>
  </si>
  <si>
    <t>青板乡徐村村外会烟至里会烟及滕家路口道路改造提升项目</t>
  </si>
  <si>
    <t>霞阳村</t>
  </si>
  <si>
    <t>青板乡霞阳村建设物流仓储设施项目</t>
  </si>
  <si>
    <t>青板乡小计</t>
  </si>
  <si>
    <t>葛源镇</t>
  </si>
  <si>
    <t>枫林村</t>
  </si>
  <si>
    <t>横峰县葛源镇枫林村下密坑产业基地设施管理房建设项目</t>
  </si>
  <si>
    <t>横峰县葛源镇枫林村枫树坞水库干渠维修项目</t>
  </si>
  <si>
    <t>横峰县葛源镇枫林村樟坞水渠维修硬化建设项目</t>
  </si>
  <si>
    <t>上坑源林场</t>
  </si>
  <si>
    <t>横峰县葛源镇上坑源林场富源新村次干道维修硬化项目</t>
  </si>
  <si>
    <t>黄山村</t>
  </si>
  <si>
    <t>葛源镇黄山村建设物流仓储设施项目</t>
  </si>
  <si>
    <t>葛源镇小计</t>
  </si>
  <si>
    <t>岑阳镇</t>
  </si>
  <si>
    <t>姜家村</t>
  </si>
  <si>
    <t>岑阳镇姜家村郭家道路改造提升项目</t>
  </si>
  <si>
    <t>岑阳镇小计</t>
  </si>
  <si>
    <t>莲荷乡</t>
  </si>
  <si>
    <t>杨家村</t>
  </si>
  <si>
    <t>横峰县莲荷乡杨家村主干渠通渠改建项目</t>
  </si>
  <si>
    <t>义门村</t>
  </si>
  <si>
    <t>横峰县莲荷乡义门村梧桐畈鹤石塘排洪灌溉渠维修工程</t>
  </si>
  <si>
    <t>横峰县莲荷乡杨家村刘家组饮水水源地改建项目</t>
  </si>
  <si>
    <t>横峰县莲荷乡杨家村丁洪村庄基础设施提升项目</t>
  </si>
  <si>
    <t>横峰县莲荷乡杨家村刘家组村庄基础设施提升项目</t>
  </si>
  <si>
    <t>莲荷村</t>
  </si>
  <si>
    <t>莲荷乡莲荷村建设物流仓储设施项目</t>
  </si>
  <si>
    <t>莲荷乡杨家村建设物流仓储设施项目</t>
  </si>
  <si>
    <t>莲荷乡小计</t>
  </si>
  <si>
    <t>兴安街道办</t>
  </si>
  <si>
    <t>廻垅村蒋家</t>
  </si>
  <si>
    <t>兴安街道办廻垅村蒋家安置地基础设施建设项目</t>
  </si>
  <si>
    <t>兴安街道办事处小计</t>
  </si>
  <si>
    <t>姚家乡</t>
  </si>
  <si>
    <t>姚家村</t>
  </si>
  <si>
    <t>横峰县姚家乡姚家村排灌渠维修项目</t>
  </si>
  <si>
    <t>七甲村张家组</t>
  </si>
  <si>
    <t>横峰县姚家乡七甲村张家组山塘下游水渠渡桥建设项目</t>
  </si>
  <si>
    <t>百家村</t>
  </si>
  <si>
    <t>姚家乡百家村建设物流仓储设施项目</t>
  </si>
  <si>
    <t>姚家乡小计</t>
  </si>
  <si>
    <t>龙门畈乡</t>
  </si>
  <si>
    <t>坊源村</t>
  </si>
  <si>
    <t>龙门畈乡坊源村建设物流仓储设施项目</t>
  </si>
  <si>
    <t>龙门畈乡小计</t>
  </si>
  <si>
    <t>港边乡</t>
  </si>
  <si>
    <t>何家村</t>
  </si>
  <si>
    <t>港边乡何家村建设物流仓储设施项目</t>
  </si>
  <si>
    <t>灵西村</t>
  </si>
  <si>
    <t>港边乡灵西村建设物流仓储设施项目</t>
  </si>
  <si>
    <t>港边乡小计</t>
  </si>
  <si>
    <t>合       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</si>
</sst>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177" fontId="3" fillId="2" borderId="1" xfId="0" applyNumberFormat="1" applyFont="1" applyFill="1" applyBorder="1" applyAlignment="1">
      <alignment horizontal="right" vertical="center" wrapText="1"/>
    </xf>
    <xf numFmtId="177" fontId="0" fillId="2" borderId="1" xfId="0" applyNumberFormat="1" applyFont="1" applyFill="1" applyBorder="1" applyAlignment="1">
      <alignment vertical="center"/>
    </xf>
    <xf numFmtId="178" fontId="3" fillId="2" borderId="1" xfId="0" applyNumberFormat="1" applyFont="1" applyFill="1" applyBorder="1" applyAlignment="1">
      <alignment horizontal="right" vertical="center" wrapText="1"/>
    </xf>
    <xf numFmtId="177" fontId="0" fillId="2" borderId="0" xfId="0" applyNumberFormat="1" applyFont="1" applyFill="1" applyAlignment="1">
      <alignment vertical="center"/>
    </xf>
    <xf numFmtId="178" fontId="2" fillId="2" borderId="1" xfId="0" applyNumberFormat="1" applyFont="1" applyFill="1" applyBorder="1" applyAlignment="1">
      <alignment horizontal="right" vertical="center" wrapText="1"/>
    </xf>
    <xf numFmtId="177" fontId="4" fillId="2" borderId="1" xfId="0" applyNumberFormat="1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7" fontId="2" fillId="2" borderId="1" xfId="0" applyNumberFormat="1" applyFont="1" applyFill="1" applyBorder="1" applyAlignment="1">
      <alignment horizontal="right" vertical="center" wrapText="1"/>
    </xf>
    <xf numFmtId="177" fontId="0" fillId="2" borderId="1" xfId="0" applyNumberFormat="1" applyFont="1" applyFill="1" applyBorder="1" applyAlignment="1">
      <alignment horizontal="right" vertical="center"/>
    </xf>
    <xf numFmtId="177" fontId="4" fillId="2" borderId="1" xfId="0" applyNumberFormat="1" applyFont="1" applyFill="1" applyBorder="1" applyAlignment="1">
      <alignment horizontal="right" vertical="center"/>
    </xf>
    <xf numFmtId="177" fontId="6" fillId="2" borderId="1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right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29" workbookViewId="0">
      <selection activeCell="F40" sqref="F40"/>
    </sheetView>
  </sheetViews>
  <sheetFormatPr defaultColWidth="9" defaultRowHeight="14.25"/>
  <cols>
    <col min="4" max="4" width="25.875" customWidth="1"/>
    <col min="6" max="6" width="13.25" customWidth="1"/>
    <col min="7" max="7" width="17" customWidth="1"/>
  </cols>
  <sheetData>
    <row r="1" ht="46" customHeight="1" spans="1:9">
      <c r="A1" s="1" t="s">
        <v>0</v>
      </c>
      <c r="B1" s="1"/>
      <c r="C1" s="1"/>
      <c r="D1" s="1"/>
      <c r="E1" s="19"/>
      <c r="F1" s="1"/>
      <c r="G1" s="1"/>
      <c r="H1" s="1"/>
      <c r="I1" s="1"/>
    </row>
    <row r="2" spans="1:9">
      <c r="A2" s="2"/>
      <c r="B2" s="2"/>
      <c r="C2" s="2"/>
      <c r="D2" s="2"/>
      <c r="E2" s="20"/>
      <c r="F2" s="2"/>
      <c r="G2" s="2"/>
      <c r="H2" s="2"/>
      <c r="I2" s="36" t="s">
        <v>1</v>
      </c>
    </row>
    <row r="3" spans="1:9">
      <c r="A3" s="3" t="s">
        <v>2</v>
      </c>
      <c r="B3" s="3" t="s">
        <v>3</v>
      </c>
      <c r="C3" s="3" t="s">
        <v>4</v>
      </c>
      <c r="D3" s="3" t="s">
        <v>5</v>
      </c>
      <c r="E3" s="21" t="s">
        <v>6</v>
      </c>
      <c r="F3" s="3" t="s">
        <v>7</v>
      </c>
      <c r="G3" s="3"/>
      <c r="H3" s="3" t="s">
        <v>8</v>
      </c>
      <c r="I3" s="37" t="s">
        <v>9</v>
      </c>
    </row>
    <row r="4" ht="57" spans="1:9">
      <c r="A4" s="3"/>
      <c r="B4" s="3"/>
      <c r="C4" s="3"/>
      <c r="D4" s="3"/>
      <c r="E4" s="22"/>
      <c r="F4" s="23" t="s">
        <v>10</v>
      </c>
      <c r="G4" s="24" t="s">
        <v>11</v>
      </c>
      <c r="H4" s="3"/>
      <c r="I4" s="38"/>
    </row>
    <row r="5" ht="57" spans="1:9">
      <c r="A5" s="4">
        <v>1</v>
      </c>
      <c r="B5" s="5" t="s">
        <v>12</v>
      </c>
      <c r="C5" s="6" t="s">
        <v>13</v>
      </c>
      <c r="D5" s="6" t="s">
        <v>14</v>
      </c>
      <c r="E5" s="25">
        <f t="shared" ref="E5:E37" si="0">F5+H5</f>
        <v>28</v>
      </c>
      <c r="F5" s="25">
        <v>28</v>
      </c>
      <c r="G5" s="26"/>
      <c r="H5" s="26"/>
      <c r="I5" s="26"/>
    </row>
    <row r="6" ht="71.25" spans="1:9">
      <c r="A6" s="4">
        <v>2</v>
      </c>
      <c r="B6" s="5" t="s">
        <v>12</v>
      </c>
      <c r="C6" s="6" t="s">
        <v>15</v>
      </c>
      <c r="D6" s="6" t="s">
        <v>16</v>
      </c>
      <c r="E6" s="25">
        <f t="shared" si="0"/>
        <v>29</v>
      </c>
      <c r="F6" s="25">
        <v>29</v>
      </c>
      <c r="G6" s="26"/>
      <c r="H6" s="26"/>
      <c r="I6" s="26"/>
    </row>
    <row r="7" ht="99.75" spans="1:9">
      <c r="A7" s="4">
        <v>3</v>
      </c>
      <c r="B7" s="5" t="s">
        <v>12</v>
      </c>
      <c r="C7" s="6" t="s">
        <v>17</v>
      </c>
      <c r="D7" s="6" t="s">
        <v>18</v>
      </c>
      <c r="E7" s="25">
        <f t="shared" si="0"/>
        <v>8.075</v>
      </c>
      <c r="F7" s="27">
        <v>8.075</v>
      </c>
      <c r="G7" s="26"/>
      <c r="H7" s="26"/>
      <c r="I7" s="26"/>
    </row>
    <row r="8" ht="57" spans="1:9">
      <c r="A8" s="4">
        <v>4</v>
      </c>
      <c r="B8" s="6" t="s">
        <v>12</v>
      </c>
      <c r="C8" s="6" t="s">
        <v>19</v>
      </c>
      <c r="D8" s="6" t="s">
        <v>20</v>
      </c>
      <c r="E8" s="25">
        <f t="shared" si="0"/>
        <v>9</v>
      </c>
      <c r="F8" s="28">
        <v>9</v>
      </c>
      <c r="G8" s="26">
        <v>9</v>
      </c>
      <c r="H8" s="26"/>
      <c r="I8" s="26"/>
    </row>
    <row r="9" spans="1:9">
      <c r="A9" s="7">
        <v>5</v>
      </c>
      <c r="B9" s="8" t="s">
        <v>21</v>
      </c>
      <c r="C9" s="9"/>
      <c r="D9" s="10"/>
      <c r="E9" s="29">
        <f t="shared" si="0"/>
        <v>74.075</v>
      </c>
      <c r="F9" s="29">
        <f>SUM(F5:F8)</f>
        <v>74.075</v>
      </c>
      <c r="G9" s="30">
        <f>SUM(G5:G8)</f>
        <v>9</v>
      </c>
      <c r="H9" s="30"/>
      <c r="I9" s="30"/>
    </row>
    <row r="10" ht="99.75" spans="1:9">
      <c r="A10" s="4">
        <v>6</v>
      </c>
      <c r="B10" s="6" t="s">
        <v>22</v>
      </c>
      <c r="C10" s="6" t="s">
        <v>23</v>
      </c>
      <c r="D10" s="6" t="s">
        <v>24</v>
      </c>
      <c r="E10" s="25">
        <f t="shared" si="0"/>
        <v>18</v>
      </c>
      <c r="F10" s="31">
        <v>18</v>
      </c>
      <c r="G10" s="26"/>
      <c r="H10" s="26"/>
      <c r="I10" s="26"/>
    </row>
    <row r="11" ht="71.25" spans="1:9">
      <c r="A11" s="4">
        <v>7</v>
      </c>
      <c r="B11" s="6" t="s">
        <v>22</v>
      </c>
      <c r="C11" s="6" t="s">
        <v>23</v>
      </c>
      <c r="D11" s="6" t="s">
        <v>25</v>
      </c>
      <c r="E11" s="25">
        <f t="shared" si="0"/>
        <v>48</v>
      </c>
      <c r="F11" s="31">
        <v>48</v>
      </c>
      <c r="G11" s="26"/>
      <c r="H11" s="26"/>
      <c r="I11" s="26"/>
    </row>
    <row r="12" ht="85.5" spans="1:9">
      <c r="A12" s="4">
        <v>8</v>
      </c>
      <c r="B12" s="6" t="s">
        <v>22</v>
      </c>
      <c r="C12" s="6" t="s">
        <v>23</v>
      </c>
      <c r="D12" s="6" t="s">
        <v>26</v>
      </c>
      <c r="E12" s="25">
        <f t="shared" si="0"/>
        <v>22</v>
      </c>
      <c r="F12" s="31">
        <v>22</v>
      </c>
      <c r="G12" s="26"/>
      <c r="H12" s="26"/>
      <c r="I12" s="26"/>
    </row>
    <row r="13" ht="85.5" spans="1:9">
      <c r="A13" s="4">
        <v>9</v>
      </c>
      <c r="B13" s="6" t="s">
        <v>22</v>
      </c>
      <c r="C13" s="6" t="s">
        <v>27</v>
      </c>
      <c r="D13" s="11" t="s">
        <v>28</v>
      </c>
      <c r="E13" s="25">
        <f t="shared" si="0"/>
        <v>27</v>
      </c>
      <c r="F13" s="31">
        <v>27</v>
      </c>
      <c r="G13" s="26"/>
      <c r="H13" s="26"/>
      <c r="I13" s="26"/>
    </row>
    <row r="14" ht="57" spans="1:9">
      <c r="A14" s="4">
        <v>10</v>
      </c>
      <c r="B14" s="6" t="s">
        <v>22</v>
      </c>
      <c r="C14" s="6" t="s">
        <v>29</v>
      </c>
      <c r="D14" s="6" t="s">
        <v>30</v>
      </c>
      <c r="E14" s="25">
        <f t="shared" si="0"/>
        <v>9</v>
      </c>
      <c r="F14" s="28">
        <v>9</v>
      </c>
      <c r="G14" s="26">
        <v>9</v>
      </c>
      <c r="H14" s="26"/>
      <c r="I14" s="26"/>
    </row>
    <row r="15" spans="1:9">
      <c r="A15" s="7">
        <v>11</v>
      </c>
      <c r="B15" s="8" t="s">
        <v>31</v>
      </c>
      <c r="C15" s="9"/>
      <c r="D15" s="10"/>
      <c r="E15" s="32">
        <f t="shared" si="0"/>
        <v>124</v>
      </c>
      <c r="F15" s="32">
        <f>SUM(F10:F14)</f>
        <v>124</v>
      </c>
      <c r="G15" s="30">
        <f>SUM(G10:G14)</f>
        <v>9</v>
      </c>
      <c r="H15" s="30"/>
      <c r="I15" s="30"/>
    </row>
    <row r="16" ht="57" spans="1:9">
      <c r="A16" s="4">
        <v>12</v>
      </c>
      <c r="B16" s="6" t="s">
        <v>32</v>
      </c>
      <c r="C16" s="6" t="s">
        <v>33</v>
      </c>
      <c r="D16" s="6" t="s">
        <v>34</v>
      </c>
      <c r="E16" s="27">
        <f t="shared" si="0"/>
        <v>0.925</v>
      </c>
      <c r="F16" s="27">
        <v>0.925</v>
      </c>
      <c r="G16" s="26"/>
      <c r="H16" s="26"/>
      <c r="I16" s="26"/>
    </row>
    <row r="17" spans="1:9">
      <c r="A17" s="7">
        <v>13</v>
      </c>
      <c r="B17" s="8" t="s">
        <v>35</v>
      </c>
      <c r="C17" s="9"/>
      <c r="D17" s="10"/>
      <c r="E17" s="29">
        <f t="shared" si="0"/>
        <v>0.925</v>
      </c>
      <c r="F17" s="29">
        <f>SUM(F16:F16)</f>
        <v>0.925</v>
      </c>
      <c r="G17" s="30"/>
      <c r="H17" s="30"/>
      <c r="I17" s="30"/>
    </row>
    <row r="18" ht="71.25" spans="1:9">
      <c r="A18" s="4">
        <v>14</v>
      </c>
      <c r="B18" s="5" t="s">
        <v>36</v>
      </c>
      <c r="C18" s="6" t="s">
        <v>37</v>
      </c>
      <c r="D18" s="6" t="s">
        <v>38</v>
      </c>
      <c r="E18" s="25">
        <f t="shared" si="0"/>
        <v>50</v>
      </c>
      <c r="F18" s="31">
        <v>50</v>
      </c>
      <c r="G18" s="30"/>
      <c r="H18" s="30"/>
      <c r="I18" s="30"/>
    </row>
    <row r="19" ht="85.5" spans="1:9">
      <c r="A19" s="4">
        <v>15</v>
      </c>
      <c r="B19" s="5" t="s">
        <v>36</v>
      </c>
      <c r="C19" s="6" t="s">
        <v>39</v>
      </c>
      <c r="D19" s="6" t="s">
        <v>40</v>
      </c>
      <c r="E19" s="25">
        <f t="shared" si="0"/>
        <v>29</v>
      </c>
      <c r="F19" s="31">
        <v>29</v>
      </c>
      <c r="G19" s="33"/>
      <c r="H19" s="26"/>
      <c r="I19" s="26"/>
    </row>
    <row r="20" ht="85.5" spans="1:9">
      <c r="A20" s="4">
        <v>16</v>
      </c>
      <c r="B20" s="5" t="s">
        <v>36</v>
      </c>
      <c r="C20" s="6" t="s">
        <v>37</v>
      </c>
      <c r="D20" s="6" t="s">
        <v>41</v>
      </c>
      <c r="E20" s="25">
        <f t="shared" si="0"/>
        <v>77</v>
      </c>
      <c r="F20" s="31">
        <v>77</v>
      </c>
      <c r="G20" s="33"/>
      <c r="H20" s="26"/>
      <c r="I20" s="26"/>
    </row>
    <row r="21" ht="85.5" spans="1:9">
      <c r="A21" s="4">
        <v>17</v>
      </c>
      <c r="B21" s="5" t="s">
        <v>36</v>
      </c>
      <c r="C21" s="6" t="s">
        <v>37</v>
      </c>
      <c r="D21" s="6" t="s">
        <v>42</v>
      </c>
      <c r="E21" s="25">
        <f t="shared" si="0"/>
        <v>25</v>
      </c>
      <c r="F21" s="31">
        <v>25</v>
      </c>
      <c r="G21" s="33"/>
      <c r="H21" s="26"/>
      <c r="I21" s="26"/>
    </row>
    <row r="22" ht="85.5" spans="1:9">
      <c r="A22" s="4">
        <v>18</v>
      </c>
      <c r="B22" s="5" t="s">
        <v>36</v>
      </c>
      <c r="C22" s="6" t="s">
        <v>37</v>
      </c>
      <c r="D22" s="6" t="s">
        <v>43</v>
      </c>
      <c r="E22" s="25">
        <f t="shared" si="0"/>
        <v>25</v>
      </c>
      <c r="F22" s="31">
        <v>25</v>
      </c>
      <c r="G22" s="33"/>
      <c r="H22" s="26"/>
      <c r="I22" s="26"/>
    </row>
    <row r="23" ht="57" spans="1:9">
      <c r="A23" s="4">
        <v>19</v>
      </c>
      <c r="B23" s="6" t="s">
        <v>36</v>
      </c>
      <c r="C23" s="6" t="s">
        <v>44</v>
      </c>
      <c r="D23" s="6" t="s">
        <v>45</v>
      </c>
      <c r="E23" s="25">
        <f t="shared" si="0"/>
        <v>9</v>
      </c>
      <c r="F23" s="31">
        <v>9</v>
      </c>
      <c r="G23" s="33">
        <v>9</v>
      </c>
      <c r="H23" s="26"/>
      <c r="I23" s="26"/>
    </row>
    <row r="24" ht="57" spans="1:9">
      <c r="A24" s="4">
        <v>20</v>
      </c>
      <c r="B24" s="6" t="s">
        <v>36</v>
      </c>
      <c r="C24" s="6" t="s">
        <v>37</v>
      </c>
      <c r="D24" s="6" t="s">
        <v>46</v>
      </c>
      <c r="E24" s="25">
        <f t="shared" si="0"/>
        <v>9</v>
      </c>
      <c r="F24" s="25">
        <v>9</v>
      </c>
      <c r="G24" s="33">
        <v>9</v>
      </c>
      <c r="H24" s="26"/>
      <c r="I24" s="26"/>
    </row>
    <row r="25" spans="1:9">
      <c r="A25" s="7">
        <v>21</v>
      </c>
      <c r="B25" s="12" t="s">
        <v>47</v>
      </c>
      <c r="C25" s="13"/>
      <c r="D25" s="14"/>
      <c r="E25" s="32">
        <f t="shared" si="0"/>
        <v>224</v>
      </c>
      <c r="F25" s="32">
        <f>SUM(F18:F24)</f>
        <v>224</v>
      </c>
      <c r="G25" s="34">
        <f>SUM(G23:G24)</f>
        <v>18</v>
      </c>
      <c r="H25" s="30"/>
      <c r="I25" s="30"/>
    </row>
    <row r="26" ht="85.5" spans="1:9">
      <c r="A26" s="4">
        <v>22</v>
      </c>
      <c r="B26" s="6" t="s">
        <v>48</v>
      </c>
      <c r="C26" s="6" t="s">
        <v>49</v>
      </c>
      <c r="D26" s="6" t="s">
        <v>50</v>
      </c>
      <c r="E26" s="25">
        <f t="shared" si="0"/>
        <v>25</v>
      </c>
      <c r="F26" s="35">
        <v>25</v>
      </c>
      <c r="G26" s="33"/>
      <c r="H26" s="26"/>
      <c r="I26" s="26"/>
    </row>
    <row r="27" spans="1:9">
      <c r="A27" s="7">
        <v>23</v>
      </c>
      <c r="B27" s="8" t="s">
        <v>51</v>
      </c>
      <c r="C27" s="9"/>
      <c r="D27" s="10"/>
      <c r="E27" s="32">
        <f t="shared" si="0"/>
        <v>25</v>
      </c>
      <c r="F27" s="32">
        <f>SUM(F26:F26)</f>
        <v>25</v>
      </c>
      <c r="G27" s="34">
        <f>SUM(G26:G26)</f>
        <v>0</v>
      </c>
      <c r="H27" s="30"/>
      <c r="I27" s="30"/>
    </row>
    <row r="28" ht="57" spans="1:9">
      <c r="A28" s="4">
        <v>24</v>
      </c>
      <c r="B28" s="6" t="s">
        <v>52</v>
      </c>
      <c r="C28" s="6" t="s">
        <v>53</v>
      </c>
      <c r="D28" s="6" t="s">
        <v>54</v>
      </c>
      <c r="E28" s="25">
        <f t="shared" si="0"/>
        <v>54</v>
      </c>
      <c r="F28" s="31">
        <v>54</v>
      </c>
      <c r="G28" s="4"/>
      <c r="H28" s="4"/>
      <c r="I28" s="4"/>
    </row>
    <row r="29" ht="85.5" spans="1:9">
      <c r="A29" s="4">
        <v>25</v>
      </c>
      <c r="B29" s="6" t="s">
        <v>52</v>
      </c>
      <c r="C29" s="6" t="s">
        <v>55</v>
      </c>
      <c r="D29" s="15" t="s">
        <v>56</v>
      </c>
      <c r="E29" s="25">
        <f t="shared" si="0"/>
        <v>12</v>
      </c>
      <c r="F29" s="31">
        <v>12</v>
      </c>
      <c r="G29" s="4"/>
      <c r="H29" s="4"/>
      <c r="I29" s="4"/>
    </row>
    <row r="30" ht="57" spans="1:9">
      <c r="A30" s="4">
        <v>26</v>
      </c>
      <c r="B30" s="6" t="s">
        <v>52</v>
      </c>
      <c r="C30" s="6" t="s">
        <v>57</v>
      </c>
      <c r="D30" s="6" t="s">
        <v>58</v>
      </c>
      <c r="E30" s="25">
        <f t="shared" si="0"/>
        <v>9</v>
      </c>
      <c r="F30" s="26">
        <v>9</v>
      </c>
      <c r="G30" s="26">
        <v>9</v>
      </c>
      <c r="H30" s="4"/>
      <c r="I30" s="4"/>
    </row>
    <row r="31" spans="1:9">
      <c r="A31" s="7">
        <v>27</v>
      </c>
      <c r="B31" s="16" t="s">
        <v>59</v>
      </c>
      <c r="C31" s="17"/>
      <c r="D31" s="18"/>
      <c r="E31" s="32">
        <f t="shared" si="0"/>
        <v>75</v>
      </c>
      <c r="F31" s="30">
        <f>SUM(F28:F30)</f>
        <v>75</v>
      </c>
      <c r="G31" s="30">
        <f>SUM(G28:G30)</f>
        <v>9</v>
      </c>
      <c r="H31" s="7"/>
      <c r="I31" s="7"/>
    </row>
    <row r="32" ht="71.25" spans="1:9">
      <c r="A32" s="4">
        <v>28</v>
      </c>
      <c r="B32" s="6" t="s">
        <v>60</v>
      </c>
      <c r="C32" s="6" t="s">
        <v>61</v>
      </c>
      <c r="D32" s="6" t="s">
        <v>62</v>
      </c>
      <c r="E32" s="25">
        <f t="shared" si="0"/>
        <v>9</v>
      </c>
      <c r="F32" s="26">
        <v>9</v>
      </c>
      <c r="G32" s="26">
        <v>9</v>
      </c>
      <c r="H32" s="4"/>
      <c r="I32" s="4"/>
    </row>
    <row r="33" spans="1:9">
      <c r="A33" s="7">
        <v>29</v>
      </c>
      <c r="B33" s="16" t="s">
        <v>63</v>
      </c>
      <c r="C33" s="17"/>
      <c r="D33" s="18"/>
      <c r="E33" s="32">
        <f t="shared" si="0"/>
        <v>9</v>
      </c>
      <c r="F33" s="30">
        <f t="shared" ref="F33:H33" si="1">SUM(F32:F32)</f>
        <v>9</v>
      </c>
      <c r="G33" s="30">
        <f t="shared" si="1"/>
        <v>9</v>
      </c>
      <c r="H33" s="7">
        <f t="shared" si="1"/>
        <v>0</v>
      </c>
      <c r="I33" s="7"/>
    </row>
    <row r="34" ht="57" spans="1:9">
      <c r="A34" s="4">
        <v>30</v>
      </c>
      <c r="B34" s="6" t="s">
        <v>64</v>
      </c>
      <c r="C34" s="6" t="s">
        <v>65</v>
      </c>
      <c r="D34" s="6" t="s">
        <v>66</v>
      </c>
      <c r="E34" s="25">
        <f t="shared" si="0"/>
        <v>9</v>
      </c>
      <c r="F34" s="26">
        <v>9</v>
      </c>
      <c r="G34" s="26">
        <v>9</v>
      </c>
      <c r="H34" s="4"/>
      <c r="I34" s="4"/>
    </row>
    <row r="35" ht="57" spans="1:9">
      <c r="A35" s="4">
        <v>31</v>
      </c>
      <c r="B35" s="6" t="s">
        <v>64</v>
      </c>
      <c r="C35" s="6" t="s">
        <v>67</v>
      </c>
      <c r="D35" s="6" t="s">
        <v>68</v>
      </c>
      <c r="E35" s="25">
        <f t="shared" si="0"/>
        <v>9</v>
      </c>
      <c r="F35" s="26">
        <f>SUM(F34:F34)</f>
        <v>9</v>
      </c>
      <c r="G35" s="26">
        <f>SUM(G34:G34)</f>
        <v>9</v>
      </c>
      <c r="H35" s="4"/>
      <c r="I35" s="4"/>
    </row>
    <row r="36" spans="1:9">
      <c r="A36" s="7">
        <v>32</v>
      </c>
      <c r="B36" s="16" t="s">
        <v>69</v>
      </c>
      <c r="C36" s="17"/>
      <c r="D36" s="18"/>
      <c r="E36" s="32">
        <f t="shared" si="0"/>
        <v>18</v>
      </c>
      <c r="F36" s="7">
        <f t="shared" ref="F36:H36" si="2">SUM(F34:F35)</f>
        <v>18</v>
      </c>
      <c r="G36" s="7">
        <f t="shared" si="2"/>
        <v>18</v>
      </c>
      <c r="H36" s="7">
        <f t="shared" si="2"/>
        <v>0</v>
      </c>
      <c r="I36" s="7"/>
    </row>
    <row r="37" spans="1:9">
      <c r="A37" s="7">
        <v>33</v>
      </c>
      <c r="B37" s="16" t="s">
        <v>70</v>
      </c>
      <c r="C37" s="17"/>
      <c r="D37" s="18"/>
      <c r="E37" s="32">
        <f t="shared" si="0"/>
        <v>550</v>
      </c>
      <c r="F37" s="7">
        <f t="shared" ref="F37:H37" si="3">F9+F15+F17+F25+F27+F31+F33+F36</f>
        <v>550</v>
      </c>
      <c r="G37" s="7">
        <f t="shared" si="3"/>
        <v>72</v>
      </c>
      <c r="H37" s="7">
        <f t="shared" si="3"/>
        <v>0</v>
      </c>
      <c r="I37" s="7"/>
    </row>
  </sheetData>
  <mergeCells count="18">
    <mergeCell ref="A1:I1"/>
    <mergeCell ref="F3:G3"/>
    <mergeCell ref="B9:D9"/>
    <mergeCell ref="B15:D15"/>
    <mergeCell ref="B17:D17"/>
    <mergeCell ref="B25:D25"/>
    <mergeCell ref="B27:D27"/>
    <mergeCell ref="B31:D31"/>
    <mergeCell ref="B33:D33"/>
    <mergeCell ref="B36:D36"/>
    <mergeCell ref="B37:D37"/>
    <mergeCell ref="A3:A4"/>
    <mergeCell ref="B3:B4"/>
    <mergeCell ref="C3:C4"/>
    <mergeCell ref="D3:D4"/>
    <mergeCell ref="E3:E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2025-09-24T15:27:14Z</dcterms:created>
  <dcterms:modified xsi:type="dcterms:W3CDTF">2025-09-24T15:28:52Z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DC016FA8259F10F2529DD3681ED438D2_41</vt:lpwstr>
  </property>
  <property fmtid="{D5CDD505-2E9C-101B-9397-08002B2CF9AE}" pid="3" name="KSOProductBuildVer">
    <vt:lpwstr>2052-12.8.2.21176</vt:lpwstr>
  </property>
</Properties>
</file>