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<sst xmlns="http://schemas.openxmlformats.org/spreadsheetml/2006/main" count="79" uniqueCount="66">
  <si>
    <t>横峰县2025年财政衔接推进乡村振兴补助资金调整后分配表</t>
  </si>
  <si>
    <t>序号</t>
  </si>
  <si>
    <t>项目单位</t>
  </si>
  <si>
    <t>实施地点</t>
  </si>
  <si>
    <t>项目名称</t>
  </si>
  <si>
    <t>调整后金额小计</t>
  </si>
  <si>
    <t>调整资金文号</t>
  </si>
  <si>
    <t>赣财农指（2024）58号
（中央）</t>
  </si>
  <si>
    <t>横财农指（2025）15号（县级）</t>
  </si>
  <si>
    <t>巩固脱贫攻坚成果和乡村振兴任务</t>
  </si>
  <si>
    <t>少数民族</t>
  </si>
  <si>
    <t>司铺村</t>
  </si>
  <si>
    <t>古楼村</t>
  </si>
  <si>
    <t>古楼村古楼组山塘整治项目</t>
  </si>
  <si>
    <t>司铺乡</t>
  </si>
  <si>
    <t>司铺乡司铺村水渠新建项目</t>
  </si>
  <si>
    <t>刘家村</t>
  </si>
  <si>
    <t>司铺乡刘家村新屋组黄竹林到岭背水渠新建</t>
  </si>
  <si>
    <t>司铺乡古楼村东流组排灌沟渠建设项目</t>
  </si>
  <si>
    <t>宋村村、司铺村、刘家村、牛桥村</t>
  </si>
  <si>
    <t>司铺乡建设物流仓储设施项目</t>
  </si>
  <si>
    <t>司铺乡小计</t>
  </si>
  <si>
    <t>姚家乡</t>
  </si>
  <si>
    <t>兰子村</t>
  </si>
  <si>
    <t>横峰县姚家乡兰子村畲族工程基础配套项目</t>
  </si>
  <si>
    <t>建作村</t>
  </si>
  <si>
    <t>横峰县姚家乡建作村白水坝新建入河排污口工程</t>
  </si>
  <si>
    <t>横峰县姚家乡兰子村钩嘴塘和离家东山塘及外家坞水沟维修项目</t>
  </si>
  <si>
    <t>后占村、建作村、琯山村</t>
  </si>
  <si>
    <t>姚家乡建设物流仓储设施项目</t>
  </si>
  <si>
    <t>姚家乡小计</t>
  </si>
  <si>
    <t>龙门畈乡</t>
  </si>
  <si>
    <t>柯家村</t>
  </si>
  <si>
    <t>龙门畈乡柯家村水坝维修项目</t>
  </si>
  <si>
    <t>洋叶村</t>
  </si>
  <si>
    <t>龙门畈乡洋叶村柴家垅4口山塘清淤项目</t>
  </si>
  <si>
    <t>童家村、柯家村、龙门村、洋叶村、土岩村、霞坊村、钱家村</t>
  </si>
  <si>
    <t>龙门畈乡建设物流仓储设施项目</t>
  </si>
  <si>
    <t>龙门畈乡小计</t>
  </si>
  <si>
    <t>岑阳镇</t>
  </si>
  <si>
    <t>铺前村、朝堂村、蔡坞村</t>
  </si>
  <si>
    <t>岑阳镇建设物流仓储设施项目</t>
  </si>
  <si>
    <t>岑阳镇小计</t>
  </si>
  <si>
    <t>葛源镇</t>
  </si>
  <si>
    <t>石桥村、关田村、枫林村、黄溪村、清湖村</t>
  </si>
  <si>
    <t>葛源镇建设物流仓储设施项目</t>
  </si>
  <si>
    <t>葛源镇小计</t>
  </si>
  <si>
    <t>青板乡</t>
  </si>
  <si>
    <t>薛家村、排楼村、徐村村</t>
  </si>
  <si>
    <t>青板乡建设物流仓储设施项目</t>
  </si>
  <si>
    <t>青板乡小计</t>
  </si>
  <si>
    <t>莲荷乡</t>
  </si>
  <si>
    <t>上畈村、黄藤村、九甲村、丁家村</t>
  </si>
  <si>
    <t>莲荷乡建设物流仓储设施项目</t>
  </si>
  <si>
    <t>黄藤村</t>
  </si>
  <si>
    <t>横峰县莲荷乡黄藤村李家组道路改造工程</t>
  </si>
  <si>
    <t>莲荷乡小计</t>
  </si>
  <si>
    <t>港边乡</t>
  </si>
  <si>
    <t>港边村</t>
  </si>
  <si>
    <t>港边乡建设物流仓储设施项目</t>
  </si>
  <si>
    <t>港边乡小计</t>
  </si>
  <si>
    <t>新篁办事处</t>
  </si>
  <si>
    <t>崇山村、陈村湾村、篁村村、槎源村</t>
  </si>
  <si>
    <t>新篁办事处建设物流仓储设施项目</t>
  </si>
  <si>
    <t>新篁办事处小计</t>
  </si>
  <si>
    <t>合           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</si>
</sst>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b/>
      <sz val="12"/>
      <color theme="1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6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right" vertical="center"/>
    </xf>
    <xf numFmtId="176" fontId="3" fillId="0" borderId="4" xfId="0" applyNumberFormat="1" applyFont="1" applyFill="1" applyBorder="1" applyAlignment="1">
      <alignment horizontal="right" vertical="center" wrapText="1"/>
    </xf>
    <xf numFmtId="176" fontId="4" fillId="0" borderId="4" xfId="0" applyNumberFormat="1" applyFont="1" applyFill="1" applyBorder="1" applyAlignment="1">
      <alignment horizontal="right" vertical="center" wrapText="1"/>
    </xf>
    <xf numFmtId="0" fontId="3" fillId="0" borderId="4" xfId="0" applyFont="1" applyFill="1" applyBorder="1" applyAlignment="1">
      <alignment horizontal="right" vertical="center" wrapText="1"/>
    </xf>
    <xf numFmtId="176" fontId="4" fillId="0" borderId="4" xfId="0" applyNumberFormat="1" applyFont="1" applyFill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tabSelected="1" workbookViewId="0">
      <selection activeCell="K5" sqref="K5"/>
    </sheetView>
  </sheetViews>
  <sheetFormatPr defaultColWidth="9" defaultRowHeight="14.25" outlineLevelCol="7"/>
  <sheetData>
    <row r="1" ht="63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17" t="s">
        <v>6</v>
      </c>
      <c r="G2" s="17"/>
      <c r="H2" s="17"/>
    </row>
    <row r="3" spans="1:8">
      <c r="A3" s="3"/>
      <c r="B3" s="3"/>
      <c r="C3" s="3"/>
      <c r="D3" s="3"/>
      <c r="E3" s="3"/>
      <c r="F3" s="17"/>
      <c r="G3" s="17"/>
      <c r="H3" s="17"/>
    </row>
    <row r="4" ht="63" spans="1:8">
      <c r="A4" s="3"/>
      <c r="B4" s="3"/>
      <c r="C4" s="3"/>
      <c r="D4" s="3"/>
      <c r="E4" s="3"/>
      <c r="F4" s="18" t="s">
        <v>7</v>
      </c>
      <c r="G4" s="19"/>
      <c r="H4" s="20" t="s">
        <v>8</v>
      </c>
    </row>
    <row r="5" ht="38.25" spans="1:8">
      <c r="A5" s="4"/>
      <c r="B5" s="4"/>
      <c r="C5" s="4"/>
      <c r="D5" s="4"/>
      <c r="E5" s="4"/>
      <c r="F5" s="21" t="s">
        <v>9</v>
      </c>
      <c r="G5" s="21" t="s">
        <v>10</v>
      </c>
      <c r="H5" s="21" t="s">
        <v>9</v>
      </c>
    </row>
    <row r="6" ht="42.75" spans="1:8">
      <c r="A6" s="5">
        <v>1</v>
      </c>
      <c r="B6" s="5" t="s">
        <v>11</v>
      </c>
      <c r="C6" s="5" t="s">
        <v>12</v>
      </c>
      <c r="D6" s="5" t="s">
        <v>13</v>
      </c>
      <c r="E6" s="22">
        <v>16.5</v>
      </c>
      <c r="F6" s="22"/>
      <c r="G6" s="22"/>
      <c r="H6" s="22">
        <v>16.5</v>
      </c>
    </row>
    <row r="7" ht="42.75" spans="1:8">
      <c r="A7" s="5">
        <v>2</v>
      </c>
      <c r="B7" s="5" t="s">
        <v>14</v>
      </c>
      <c r="C7" s="5" t="s">
        <v>11</v>
      </c>
      <c r="D7" s="5" t="s">
        <v>15</v>
      </c>
      <c r="E7" s="22">
        <v>24</v>
      </c>
      <c r="F7" s="22">
        <v>24</v>
      </c>
      <c r="G7" s="22"/>
      <c r="H7" s="22"/>
    </row>
    <row r="8" ht="71.25" spans="1:8">
      <c r="A8" s="5">
        <v>3</v>
      </c>
      <c r="B8" s="5" t="s">
        <v>14</v>
      </c>
      <c r="C8" s="5" t="s">
        <v>16</v>
      </c>
      <c r="D8" s="5" t="s">
        <v>17</v>
      </c>
      <c r="E8" s="22">
        <v>21</v>
      </c>
      <c r="F8" s="22">
        <v>21</v>
      </c>
      <c r="G8" s="22"/>
      <c r="H8" s="22"/>
    </row>
    <row r="9" ht="71.25" spans="1:8">
      <c r="A9" s="5">
        <v>4</v>
      </c>
      <c r="B9" s="6" t="s">
        <v>14</v>
      </c>
      <c r="C9" s="6" t="s">
        <v>12</v>
      </c>
      <c r="D9" s="5" t="s">
        <v>18</v>
      </c>
      <c r="E9" s="22">
        <v>67.5</v>
      </c>
      <c r="F9" s="22">
        <v>67.5</v>
      </c>
      <c r="G9" s="22"/>
      <c r="H9" s="22"/>
    </row>
    <row r="10" ht="57" spans="1:8">
      <c r="A10" s="5">
        <v>5</v>
      </c>
      <c r="B10" s="7" t="s">
        <v>14</v>
      </c>
      <c r="C10" s="7" t="s">
        <v>19</v>
      </c>
      <c r="D10" s="5" t="s">
        <v>20</v>
      </c>
      <c r="E10" s="23">
        <f t="shared" ref="E10:E15" si="0">SUM(F10:H10)</f>
        <v>144</v>
      </c>
      <c r="F10" s="23">
        <v>144</v>
      </c>
      <c r="G10" s="23"/>
      <c r="H10" s="22"/>
    </row>
    <row r="11" spans="1:8">
      <c r="A11" s="8">
        <v>6</v>
      </c>
      <c r="B11" s="9" t="s">
        <v>21</v>
      </c>
      <c r="C11" s="10"/>
      <c r="D11" s="11"/>
      <c r="E11" s="24">
        <f t="shared" ref="E11:H11" si="1">SUM(E6:E10)</f>
        <v>273</v>
      </c>
      <c r="F11" s="24">
        <f t="shared" si="1"/>
        <v>256.5</v>
      </c>
      <c r="G11" s="24">
        <f t="shared" si="1"/>
        <v>0</v>
      </c>
      <c r="H11" s="24">
        <f t="shared" si="1"/>
        <v>16.5</v>
      </c>
    </row>
    <row r="12" ht="71.25" spans="1:8">
      <c r="A12" s="5">
        <v>7</v>
      </c>
      <c r="B12" s="5" t="s">
        <v>22</v>
      </c>
      <c r="C12" s="5" t="s">
        <v>23</v>
      </c>
      <c r="D12" s="5" t="s">
        <v>24</v>
      </c>
      <c r="E12" s="23">
        <v>46</v>
      </c>
      <c r="F12" s="22"/>
      <c r="G12" s="23">
        <v>46</v>
      </c>
      <c r="H12" s="23"/>
    </row>
    <row r="13" ht="85.5" spans="1:8">
      <c r="A13" s="5">
        <v>8</v>
      </c>
      <c r="B13" s="6" t="s">
        <v>22</v>
      </c>
      <c r="C13" s="5" t="s">
        <v>25</v>
      </c>
      <c r="D13" s="5" t="s">
        <v>26</v>
      </c>
      <c r="E13" s="23">
        <v>2</v>
      </c>
      <c r="F13" s="22"/>
      <c r="G13" s="23"/>
      <c r="H13" s="23">
        <v>2</v>
      </c>
    </row>
    <row r="14" ht="99.75" spans="1:8">
      <c r="A14" s="5">
        <v>9</v>
      </c>
      <c r="B14" s="5" t="s">
        <v>22</v>
      </c>
      <c r="C14" s="5" t="s">
        <v>23</v>
      </c>
      <c r="D14" s="5" t="s">
        <v>27</v>
      </c>
      <c r="E14" s="23">
        <f t="shared" si="0"/>
        <v>11</v>
      </c>
      <c r="F14" s="23"/>
      <c r="G14" s="23">
        <v>11</v>
      </c>
      <c r="H14" s="25"/>
    </row>
    <row r="15" ht="57" spans="1:8">
      <c r="A15" s="5">
        <v>10</v>
      </c>
      <c r="B15" s="7" t="s">
        <v>22</v>
      </c>
      <c r="C15" s="7" t="s">
        <v>28</v>
      </c>
      <c r="D15" s="5" t="s">
        <v>29</v>
      </c>
      <c r="E15" s="23">
        <f t="shared" si="0"/>
        <v>144</v>
      </c>
      <c r="F15" s="23">
        <v>144</v>
      </c>
      <c r="G15" s="23"/>
      <c r="H15" s="22"/>
    </row>
    <row r="16" spans="1:8">
      <c r="A16" s="8">
        <v>11</v>
      </c>
      <c r="B16" s="9" t="s">
        <v>30</v>
      </c>
      <c r="C16" s="10"/>
      <c r="D16" s="11"/>
      <c r="E16" s="24">
        <f t="shared" ref="E16:H16" si="2">SUM(E12:E15)</f>
        <v>203</v>
      </c>
      <c r="F16" s="24">
        <f t="shared" si="2"/>
        <v>144</v>
      </c>
      <c r="G16" s="24">
        <f t="shared" si="2"/>
        <v>57</v>
      </c>
      <c r="H16" s="24">
        <f t="shared" si="2"/>
        <v>2</v>
      </c>
    </row>
    <row r="17" ht="57" spans="1:8">
      <c r="A17" s="5">
        <v>12</v>
      </c>
      <c r="B17" s="12" t="s">
        <v>31</v>
      </c>
      <c r="C17" s="5" t="s">
        <v>32</v>
      </c>
      <c r="D17" s="5" t="s">
        <v>33</v>
      </c>
      <c r="E17" s="23">
        <v>12.5</v>
      </c>
      <c r="F17" s="22">
        <v>12.5</v>
      </c>
      <c r="G17" s="23"/>
      <c r="H17" s="23"/>
    </row>
    <row r="18" ht="71.25" spans="1:8">
      <c r="A18" s="5">
        <v>13</v>
      </c>
      <c r="B18" s="12" t="s">
        <v>31</v>
      </c>
      <c r="C18" s="5" t="s">
        <v>34</v>
      </c>
      <c r="D18" s="5" t="s">
        <v>35</v>
      </c>
      <c r="E18" s="23">
        <v>12.5</v>
      </c>
      <c r="F18" s="22"/>
      <c r="G18" s="23"/>
      <c r="H18" s="23">
        <v>12.5</v>
      </c>
    </row>
    <row r="19" ht="99.75" spans="1:8">
      <c r="A19" s="5">
        <v>14</v>
      </c>
      <c r="B19" s="7" t="s">
        <v>31</v>
      </c>
      <c r="C19" s="7" t="s">
        <v>36</v>
      </c>
      <c r="D19" s="5" t="s">
        <v>37</v>
      </c>
      <c r="E19" s="23">
        <f t="shared" ref="E19:E23" si="3">SUM(F19:H19)</f>
        <v>288</v>
      </c>
      <c r="F19" s="23">
        <v>288</v>
      </c>
      <c r="G19" s="23"/>
      <c r="H19" s="22"/>
    </row>
    <row r="20" spans="1:8">
      <c r="A20" s="8">
        <v>15</v>
      </c>
      <c r="B20" s="9" t="s">
        <v>38</v>
      </c>
      <c r="C20" s="10"/>
      <c r="D20" s="11"/>
      <c r="E20" s="24">
        <f t="shared" ref="E20:H20" si="4">SUM(E17:E19)</f>
        <v>313</v>
      </c>
      <c r="F20" s="24">
        <f t="shared" si="4"/>
        <v>300.5</v>
      </c>
      <c r="G20" s="24">
        <f t="shared" si="4"/>
        <v>0</v>
      </c>
      <c r="H20" s="24">
        <f t="shared" si="4"/>
        <v>12.5</v>
      </c>
    </row>
    <row r="21" ht="57" spans="1:8">
      <c r="A21" s="5">
        <v>16</v>
      </c>
      <c r="B21" s="7" t="s">
        <v>39</v>
      </c>
      <c r="C21" s="7" t="s">
        <v>40</v>
      </c>
      <c r="D21" s="5" t="s">
        <v>41</v>
      </c>
      <c r="E21" s="23">
        <f t="shared" si="3"/>
        <v>108</v>
      </c>
      <c r="F21" s="23">
        <v>108</v>
      </c>
      <c r="G21" s="23"/>
      <c r="H21" s="22"/>
    </row>
    <row r="22" spans="1:8">
      <c r="A22" s="8">
        <v>17</v>
      </c>
      <c r="B22" s="9" t="s">
        <v>42</v>
      </c>
      <c r="C22" s="10"/>
      <c r="D22" s="11"/>
      <c r="E22" s="24">
        <f t="shared" ref="E22:H22" si="5">SUM(E21:E21)</f>
        <v>108</v>
      </c>
      <c r="F22" s="24">
        <f t="shared" si="5"/>
        <v>108</v>
      </c>
      <c r="G22" s="24">
        <f t="shared" si="5"/>
        <v>0</v>
      </c>
      <c r="H22" s="24">
        <f t="shared" si="5"/>
        <v>0</v>
      </c>
    </row>
    <row r="23" ht="71.25" spans="1:8">
      <c r="A23" s="5">
        <v>18</v>
      </c>
      <c r="B23" s="7" t="s">
        <v>43</v>
      </c>
      <c r="C23" s="7" t="s">
        <v>44</v>
      </c>
      <c r="D23" s="5" t="s">
        <v>45</v>
      </c>
      <c r="E23" s="23">
        <f t="shared" si="3"/>
        <v>216</v>
      </c>
      <c r="F23" s="23">
        <v>216</v>
      </c>
      <c r="G23" s="23"/>
      <c r="H23" s="22"/>
    </row>
    <row r="24" spans="1:8">
      <c r="A24" s="8">
        <v>19</v>
      </c>
      <c r="B24" s="9" t="s">
        <v>46</v>
      </c>
      <c r="C24" s="10"/>
      <c r="D24" s="11"/>
      <c r="E24" s="24">
        <f t="shared" ref="E24:H24" si="6">SUM(E23:E23)</f>
        <v>216</v>
      </c>
      <c r="F24" s="24">
        <f t="shared" si="6"/>
        <v>216</v>
      </c>
      <c r="G24" s="24">
        <f t="shared" si="6"/>
        <v>0</v>
      </c>
      <c r="H24" s="24">
        <f t="shared" si="6"/>
        <v>0</v>
      </c>
    </row>
    <row r="25" ht="57" spans="1:8">
      <c r="A25" s="5">
        <v>20</v>
      </c>
      <c r="B25" s="7" t="s">
        <v>47</v>
      </c>
      <c r="C25" s="7" t="s">
        <v>48</v>
      </c>
      <c r="D25" s="5" t="s">
        <v>49</v>
      </c>
      <c r="E25" s="23">
        <f t="shared" ref="E25:E30" si="7">SUM(F25:H25)</f>
        <v>144</v>
      </c>
      <c r="F25" s="23">
        <v>144</v>
      </c>
      <c r="G25" s="23"/>
      <c r="H25" s="22"/>
    </row>
    <row r="26" spans="1:8">
      <c r="A26" s="8">
        <v>21</v>
      </c>
      <c r="B26" s="9" t="s">
        <v>50</v>
      </c>
      <c r="C26" s="10"/>
      <c r="D26" s="11"/>
      <c r="E26" s="24">
        <f t="shared" ref="E26:H26" si="8">SUM(E25:E25)</f>
        <v>144</v>
      </c>
      <c r="F26" s="24">
        <f t="shared" si="8"/>
        <v>144</v>
      </c>
      <c r="G26" s="24">
        <f t="shared" si="8"/>
        <v>0</v>
      </c>
      <c r="H26" s="24">
        <f t="shared" si="8"/>
        <v>0</v>
      </c>
    </row>
    <row r="27" ht="57" spans="1:8">
      <c r="A27" s="5">
        <v>22</v>
      </c>
      <c r="B27" s="7" t="s">
        <v>51</v>
      </c>
      <c r="C27" s="7" t="s">
        <v>52</v>
      </c>
      <c r="D27" s="5" t="s">
        <v>53</v>
      </c>
      <c r="E27" s="23">
        <f t="shared" si="7"/>
        <v>216</v>
      </c>
      <c r="F27" s="23">
        <v>216</v>
      </c>
      <c r="G27" s="23"/>
      <c r="H27" s="22"/>
    </row>
    <row r="28" ht="71.25" spans="1:8">
      <c r="A28" s="5">
        <v>23</v>
      </c>
      <c r="B28" s="6" t="s">
        <v>51</v>
      </c>
      <c r="C28" s="5" t="s">
        <v>54</v>
      </c>
      <c r="D28" s="5" t="s">
        <v>55</v>
      </c>
      <c r="E28" s="23">
        <v>49</v>
      </c>
      <c r="F28" s="23"/>
      <c r="G28" s="23"/>
      <c r="H28" s="22">
        <v>49</v>
      </c>
    </row>
    <row r="29" spans="1:8">
      <c r="A29" s="8">
        <v>24</v>
      </c>
      <c r="B29" s="13" t="s">
        <v>56</v>
      </c>
      <c r="C29" s="14"/>
      <c r="D29" s="15"/>
      <c r="E29" s="24">
        <f t="shared" ref="E29:H29" si="9">SUM(E27:E28)</f>
        <v>265</v>
      </c>
      <c r="F29" s="24">
        <f t="shared" si="9"/>
        <v>216</v>
      </c>
      <c r="G29" s="24">
        <f t="shared" si="9"/>
        <v>0</v>
      </c>
      <c r="H29" s="24">
        <f t="shared" si="9"/>
        <v>49</v>
      </c>
    </row>
    <row r="30" ht="57" spans="1:8">
      <c r="A30" s="5">
        <v>25</v>
      </c>
      <c r="B30" s="7" t="s">
        <v>57</v>
      </c>
      <c r="C30" s="7" t="s">
        <v>58</v>
      </c>
      <c r="D30" s="5" t="s">
        <v>59</v>
      </c>
      <c r="E30" s="23">
        <f t="shared" si="7"/>
        <v>62</v>
      </c>
      <c r="F30" s="23">
        <v>62</v>
      </c>
      <c r="G30" s="23"/>
      <c r="H30" s="22"/>
    </row>
    <row r="31" spans="1:8">
      <c r="A31" s="8">
        <v>26</v>
      </c>
      <c r="B31" s="9" t="s">
        <v>60</v>
      </c>
      <c r="C31" s="10"/>
      <c r="D31" s="11"/>
      <c r="E31" s="24">
        <f t="shared" ref="E31:H31" si="10">SUM(E30:E30)</f>
        <v>62</v>
      </c>
      <c r="F31" s="24">
        <f t="shared" si="10"/>
        <v>62</v>
      </c>
      <c r="G31" s="24">
        <f t="shared" si="10"/>
        <v>0</v>
      </c>
      <c r="H31" s="24">
        <f t="shared" si="10"/>
        <v>0</v>
      </c>
    </row>
    <row r="32" ht="57" spans="1:8">
      <c r="A32" s="5">
        <v>27</v>
      </c>
      <c r="B32" s="7" t="s">
        <v>61</v>
      </c>
      <c r="C32" s="7" t="s">
        <v>62</v>
      </c>
      <c r="D32" s="5" t="s">
        <v>63</v>
      </c>
      <c r="E32" s="23">
        <f>SUM(F32:H32)</f>
        <v>190</v>
      </c>
      <c r="F32" s="23">
        <v>190</v>
      </c>
      <c r="G32" s="23"/>
      <c r="H32" s="22"/>
    </row>
    <row r="33" spans="1:8">
      <c r="A33" s="8">
        <v>28</v>
      </c>
      <c r="B33" s="16" t="s">
        <v>64</v>
      </c>
      <c r="C33" s="16"/>
      <c r="D33" s="16"/>
      <c r="E33" s="26">
        <f t="shared" ref="E33:H33" si="11">SUM(E32:E32)</f>
        <v>190</v>
      </c>
      <c r="F33" s="26">
        <f t="shared" si="11"/>
        <v>190</v>
      </c>
      <c r="G33" s="26">
        <f t="shared" si="11"/>
        <v>0</v>
      </c>
      <c r="H33" s="26">
        <f t="shared" si="11"/>
        <v>0</v>
      </c>
    </row>
    <row r="34" spans="1:8">
      <c r="A34" s="8">
        <v>29</v>
      </c>
      <c r="B34" s="16" t="s">
        <v>65</v>
      </c>
      <c r="C34" s="16"/>
      <c r="D34" s="16"/>
      <c r="E34" s="26">
        <f t="shared" ref="E34:H34" si="12">E11+E16+E20+E22+E24+E26+E29+E31+E33</f>
        <v>1774</v>
      </c>
      <c r="F34" s="26">
        <f t="shared" si="12"/>
        <v>1637</v>
      </c>
      <c r="G34" s="26">
        <f t="shared" si="12"/>
        <v>57</v>
      </c>
      <c r="H34" s="26">
        <f t="shared" si="12"/>
        <v>80</v>
      </c>
    </row>
  </sheetData>
  <mergeCells count="18">
    <mergeCell ref="A1:H1"/>
    <mergeCell ref="F4:G4"/>
    <mergeCell ref="B11:D11"/>
    <mergeCell ref="B16:D16"/>
    <mergeCell ref="B20:D20"/>
    <mergeCell ref="B22:D22"/>
    <mergeCell ref="B24:D24"/>
    <mergeCell ref="B26:D26"/>
    <mergeCell ref="B29:D29"/>
    <mergeCell ref="B31:D31"/>
    <mergeCell ref="B33:D33"/>
    <mergeCell ref="B34:D34"/>
    <mergeCell ref="A2:A5"/>
    <mergeCell ref="B2:B5"/>
    <mergeCell ref="C2:C5"/>
    <mergeCell ref="D2:D5"/>
    <mergeCell ref="E2:E5"/>
    <mergeCell ref="F2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2025-09-25T10:15:55Z</dcterms:created>
  <dcterms:modified xsi:type="dcterms:W3CDTF">2025-09-25T10:16:53Z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59BD8405ED3DDF8FDBA5D4680A6B6F37_41</vt:lpwstr>
  </property>
  <property fmtid="{D5CDD505-2E9C-101B-9397-08002B2CF9AE}" pid="3" name="KSOProductBuildVer">
    <vt:lpwstr>2052-12.8.2.21176</vt:lpwstr>
  </property>
</Properties>
</file>