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<sst xmlns="http://schemas.openxmlformats.org/spreadsheetml/2006/main" count="68" uniqueCount="62">
  <si>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>横峰县2025年第二批中央财政衔接推进乡村振兴补助资金项目分配表</t>
  </si>
  <si>
    <t>单位：万元</t>
  </si>
  <si>
    <t>序号</t>
  </si>
  <si>
    <t>项目单位</t>
  </si>
  <si>
    <t>实施地点</t>
  </si>
  <si>
    <t>项目名称</t>
  </si>
  <si>
    <t>合计</t>
  </si>
  <si>
    <t>巩固脱贫攻坚成果和乡村振兴任务</t>
  </si>
  <si>
    <t>少数民族发展任务</t>
  </si>
  <si>
    <t>以工代赈任务</t>
  </si>
  <si>
    <t>备注</t>
  </si>
  <si>
    <t>小计</t>
  </si>
  <si>
    <t>其中：发展新型农村集体经济</t>
  </si>
  <si>
    <t>全县</t>
  </si>
  <si>
    <t>各乡村</t>
  </si>
  <si>
    <t>葛根种植奖补</t>
  </si>
  <si>
    <t>农业农村局小计</t>
  </si>
  <si>
    <t>岑阳镇</t>
  </si>
  <si>
    <t>铺前村、朝堂村、蔡坞村</t>
  </si>
  <si>
    <t>岑阳镇建设物流仓储设施项目</t>
  </si>
  <si>
    <t>姜家村</t>
  </si>
  <si>
    <t>岑阳镇姜家村郭家道路改造提升项目</t>
  </si>
  <si>
    <t>岑阳镇小计</t>
  </si>
  <si>
    <t>葛源镇</t>
  </si>
  <si>
    <t>石桥村、关田村、枫林村、黄溪村、清湖村</t>
  </si>
  <si>
    <t>葛源镇建设物流仓储设施项目</t>
  </si>
  <si>
    <t>葛源镇小计</t>
  </si>
  <si>
    <t>青板乡</t>
  </si>
  <si>
    <t>薛家村、排楼村、徐村村</t>
  </si>
  <si>
    <t>青板乡建设物流仓储设施项目</t>
  </si>
  <si>
    <t>青板乡小计</t>
  </si>
  <si>
    <t>龙门畈乡</t>
  </si>
  <si>
    <t>童家村、柯家村、龙门村、洋叶村、土岩村、霞坊村、钱家村</t>
  </si>
  <si>
    <t>龙门畈乡建设物流仓储设施项目</t>
  </si>
  <si>
    <t>土岩村</t>
  </si>
  <si>
    <t>横峰县龙门畈乡2025年中央财政以工代赈土岩村道路扩宽提升项目</t>
  </si>
  <si>
    <t>土岩村童山组</t>
  </si>
  <si>
    <t>龙门畈乡土岩村红石护坡挡墙修复项目</t>
  </si>
  <si>
    <t>龙门畈乡小计</t>
  </si>
  <si>
    <t>莲荷乡</t>
  </si>
  <si>
    <t>上畈村、黄藤村、九甲村、丁家村</t>
  </si>
  <si>
    <t>莲荷乡建设物流仓储设施项目</t>
  </si>
  <si>
    <t>莲荷乡小计</t>
  </si>
  <si>
    <t>姚家乡</t>
  </si>
  <si>
    <t>后占村、建作村、琯山村</t>
  </si>
  <si>
    <t>姚家乡建设物流仓储设施项目</t>
  </si>
  <si>
    <t>兰子村</t>
  </si>
  <si>
    <t>横峰县姚家乡兰子村钩嘴塘和离家东山塘及外家坞水沟维修项目</t>
  </si>
  <si>
    <t>建作村</t>
  </si>
  <si>
    <t>横峰县姚家乡建作村白水坝新建入河排污口工程</t>
  </si>
  <si>
    <t>姚家乡小计</t>
  </si>
  <si>
    <t>司铺乡</t>
  </si>
  <si>
    <t>宋村村、司铺村、刘家村、牛桥村</t>
  </si>
  <si>
    <t>司铺乡建设物流仓储设施项目</t>
  </si>
  <si>
    <t>古楼村</t>
  </si>
  <si>
    <t>司铺乡古楼村东流组排灌沟渠建设项目</t>
  </si>
  <si>
    <t>司铺乡小计</t>
  </si>
  <si>
    <t>新篁办事处</t>
  </si>
  <si>
    <t>崇山村、陈村湾村、篁村村、槎源村</t>
  </si>
  <si>
    <t>新篁办事处建设物流仓储设施项目</t>
  </si>
  <si>
    <t>新篁办事处小计</t>
  </si>
  <si>
    <t>合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</si>
</sst>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0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 wrapText="1"/>
    </xf>
    <xf numFmtId="177" fontId="3" fillId="2" borderId="1" xfId="0" applyNumberFormat="1" applyFont="1" applyFill="1" applyBorder="1" applyAlignment="1">
      <alignment horizontal="right" vertical="center" wrapText="1"/>
    </xf>
    <xf numFmtId="177" fontId="5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/>
    </xf>
    <xf numFmtId="177" fontId="4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M8" sqref="M8"/>
    </sheetView>
  </sheetViews>
  <sheetFormatPr defaultColWidth="9" defaultRowHeight="14.25"/>
  <cols>
    <col min="6" max="6" width="13" customWidth="1"/>
    <col min="7" max="7" width="16.25" customWidth="1"/>
  </cols>
  <sheetData>
    <row r="1" ht="42" customHeight="1" spans="1:10">
      <c r="A1" s="1" t="s">
        <v>0</v>
      </c>
      <c r="B1" s="1"/>
      <c r="C1" s="1"/>
      <c r="D1" s="1"/>
      <c r="E1" s="21"/>
      <c r="F1" s="1"/>
      <c r="G1" s="1"/>
      <c r="H1" s="1"/>
      <c r="I1" s="1"/>
      <c r="J1" s="1"/>
    </row>
    <row r="2" spans="1:10">
      <c r="A2" s="2"/>
      <c r="B2" s="2"/>
      <c r="C2" s="2"/>
      <c r="D2" s="2"/>
      <c r="E2" s="22"/>
      <c r="F2" s="2"/>
      <c r="G2" s="2"/>
      <c r="H2" s="2"/>
      <c r="I2" s="2"/>
      <c r="J2" s="34" t="s">
        <v>1</v>
      </c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23" t="s">
        <v>6</v>
      </c>
      <c r="F3" s="3" t="s">
        <v>7</v>
      </c>
      <c r="G3" s="3"/>
      <c r="H3" s="3" t="s">
        <v>8</v>
      </c>
      <c r="I3" s="3" t="s">
        <v>9</v>
      </c>
      <c r="J3" s="35" t="s">
        <v>10</v>
      </c>
    </row>
    <row r="4" ht="57" spans="1:10">
      <c r="A4" s="3"/>
      <c r="B4" s="3"/>
      <c r="C4" s="3"/>
      <c r="D4" s="3"/>
      <c r="E4" s="24"/>
      <c r="F4" s="20" t="s">
        <v>11</v>
      </c>
      <c r="G4" s="25" t="s">
        <v>12</v>
      </c>
      <c r="H4" s="3"/>
      <c r="I4" s="3"/>
      <c r="J4" s="36"/>
    </row>
    <row r="5" ht="28.5" spans="1:10">
      <c r="A5" s="4">
        <v>1</v>
      </c>
      <c r="B5" s="5" t="s">
        <v>13</v>
      </c>
      <c r="C5" s="5" t="s">
        <v>14</v>
      </c>
      <c r="D5" s="5" t="s">
        <v>15</v>
      </c>
      <c r="E5" s="26">
        <f t="shared" ref="E5:E29" si="0">F5+H5+I5</f>
        <v>11.66</v>
      </c>
      <c r="F5" s="26">
        <v>11.66</v>
      </c>
      <c r="G5" s="27"/>
      <c r="H5" s="27"/>
      <c r="I5" s="27"/>
      <c r="J5" s="27"/>
    </row>
    <row r="6" spans="1:10">
      <c r="A6" s="6">
        <v>2</v>
      </c>
      <c r="B6" s="7" t="s">
        <v>16</v>
      </c>
      <c r="C6" s="8"/>
      <c r="D6" s="9"/>
      <c r="E6" s="28">
        <f t="shared" si="0"/>
        <v>11.66</v>
      </c>
      <c r="F6" s="28">
        <f t="shared" ref="F6:I6" si="1">SUM(F5:F5)</f>
        <v>11.66</v>
      </c>
      <c r="G6" s="28">
        <f t="shared" si="1"/>
        <v>0</v>
      </c>
      <c r="H6" s="28">
        <f t="shared" si="1"/>
        <v>0</v>
      </c>
      <c r="I6" s="28">
        <f t="shared" si="1"/>
        <v>0</v>
      </c>
      <c r="J6" s="27"/>
    </row>
    <row r="7" ht="57" spans="1:10">
      <c r="A7" s="4">
        <v>3</v>
      </c>
      <c r="B7" s="10" t="s">
        <v>17</v>
      </c>
      <c r="C7" s="10" t="s">
        <v>18</v>
      </c>
      <c r="D7" s="5" t="s">
        <v>19</v>
      </c>
      <c r="E7" s="26">
        <f t="shared" si="0"/>
        <v>78</v>
      </c>
      <c r="F7" s="26">
        <v>78</v>
      </c>
      <c r="G7" s="27"/>
      <c r="H7" s="27"/>
      <c r="I7" s="27"/>
      <c r="J7" s="27"/>
    </row>
    <row r="8" ht="57" spans="1:10">
      <c r="A8" s="4">
        <v>4</v>
      </c>
      <c r="B8" s="5" t="s">
        <v>17</v>
      </c>
      <c r="C8" s="5" t="s">
        <v>20</v>
      </c>
      <c r="D8" s="5" t="s">
        <v>21</v>
      </c>
      <c r="E8" s="29">
        <f t="shared" si="0"/>
        <v>11.075</v>
      </c>
      <c r="F8" s="29">
        <v>11.075</v>
      </c>
      <c r="G8" s="27"/>
      <c r="H8" s="27"/>
      <c r="I8" s="27"/>
      <c r="J8" s="27"/>
    </row>
    <row r="9" spans="1:10">
      <c r="A9" s="6">
        <v>5</v>
      </c>
      <c r="B9" s="7" t="s">
        <v>22</v>
      </c>
      <c r="C9" s="8"/>
      <c r="D9" s="9"/>
      <c r="E9" s="30">
        <f t="shared" si="0"/>
        <v>89.075</v>
      </c>
      <c r="F9" s="30">
        <f t="shared" ref="F9:I9" si="2">SUM(F7:F8)</f>
        <v>89.075</v>
      </c>
      <c r="G9" s="30">
        <f t="shared" si="2"/>
        <v>0</v>
      </c>
      <c r="H9" s="30">
        <f t="shared" si="2"/>
        <v>0</v>
      </c>
      <c r="I9" s="30">
        <f t="shared" si="2"/>
        <v>0</v>
      </c>
      <c r="J9" s="27"/>
    </row>
    <row r="10" ht="71.25" spans="1:10">
      <c r="A10" s="4">
        <v>6</v>
      </c>
      <c r="B10" s="10" t="s">
        <v>23</v>
      </c>
      <c r="C10" s="10" t="s">
        <v>24</v>
      </c>
      <c r="D10" s="5" t="s">
        <v>25</v>
      </c>
      <c r="E10" s="26">
        <f t="shared" si="0"/>
        <v>72</v>
      </c>
      <c r="F10" s="26">
        <v>72</v>
      </c>
      <c r="G10" s="27"/>
      <c r="H10" s="27"/>
      <c r="I10" s="27"/>
      <c r="J10" s="27"/>
    </row>
    <row r="11" spans="1:10">
      <c r="A11" s="6">
        <v>7</v>
      </c>
      <c r="B11" s="11" t="s">
        <v>26</v>
      </c>
      <c r="C11" s="12"/>
      <c r="D11" s="13"/>
      <c r="E11" s="28">
        <f t="shared" si="0"/>
        <v>72</v>
      </c>
      <c r="F11" s="28">
        <f t="shared" ref="F11:I11" si="3">SUM(F10:F10)</f>
        <v>72</v>
      </c>
      <c r="G11" s="28">
        <f t="shared" si="3"/>
        <v>0</v>
      </c>
      <c r="H11" s="28">
        <f t="shared" si="3"/>
        <v>0</v>
      </c>
      <c r="I11" s="28">
        <f t="shared" si="3"/>
        <v>0</v>
      </c>
      <c r="J11" s="27"/>
    </row>
    <row r="12" ht="57" spans="1:10">
      <c r="A12" s="4">
        <v>8</v>
      </c>
      <c r="B12" s="10" t="s">
        <v>27</v>
      </c>
      <c r="C12" s="10" t="s">
        <v>28</v>
      </c>
      <c r="D12" s="5" t="s">
        <v>29</v>
      </c>
      <c r="E12" s="26">
        <f t="shared" si="0"/>
        <v>10</v>
      </c>
      <c r="F12" s="26">
        <v>10</v>
      </c>
      <c r="G12" s="27"/>
      <c r="H12" s="27"/>
      <c r="I12" s="27"/>
      <c r="J12" s="27"/>
    </row>
    <row r="13" spans="1:10">
      <c r="A13" s="6">
        <v>9</v>
      </c>
      <c r="B13" s="11" t="s">
        <v>30</v>
      </c>
      <c r="C13" s="12"/>
      <c r="D13" s="13"/>
      <c r="E13" s="28">
        <f t="shared" si="0"/>
        <v>10</v>
      </c>
      <c r="F13" s="28">
        <f t="shared" ref="F13:I13" si="4">SUM(F12:F12)</f>
        <v>10</v>
      </c>
      <c r="G13" s="28">
        <f t="shared" si="4"/>
        <v>0</v>
      </c>
      <c r="H13" s="28">
        <f t="shared" si="4"/>
        <v>0</v>
      </c>
      <c r="I13" s="28">
        <f t="shared" si="4"/>
        <v>0</v>
      </c>
      <c r="J13" s="27"/>
    </row>
    <row r="14" ht="99.75" spans="1:10">
      <c r="A14" s="4">
        <v>10</v>
      </c>
      <c r="B14" s="10" t="s">
        <v>31</v>
      </c>
      <c r="C14" s="10" t="s">
        <v>32</v>
      </c>
      <c r="D14" s="5" t="s">
        <v>33</v>
      </c>
      <c r="E14" s="26">
        <f t="shared" si="0"/>
        <v>82</v>
      </c>
      <c r="F14" s="26">
        <v>82</v>
      </c>
      <c r="G14" s="27"/>
      <c r="H14" s="27"/>
      <c r="I14" s="27"/>
      <c r="J14" s="27"/>
    </row>
    <row r="15" ht="114" spans="1:10">
      <c r="A15" s="4">
        <v>11</v>
      </c>
      <c r="B15" s="14" t="s">
        <v>31</v>
      </c>
      <c r="C15" s="5" t="s">
        <v>34</v>
      </c>
      <c r="D15" s="5" t="s">
        <v>35</v>
      </c>
      <c r="E15" s="26">
        <f t="shared" si="0"/>
        <v>150</v>
      </c>
      <c r="F15" s="26"/>
      <c r="G15" s="27"/>
      <c r="H15" s="27"/>
      <c r="I15" s="27">
        <v>150</v>
      </c>
      <c r="J15" s="27"/>
    </row>
    <row r="16" ht="71.25" spans="1:10">
      <c r="A16" s="4">
        <v>12</v>
      </c>
      <c r="B16" s="15" t="s">
        <v>31</v>
      </c>
      <c r="C16" s="16" t="s">
        <v>36</v>
      </c>
      <c r="D16" s="16" t="s">
        <v>37</v>
      </c>
      <c r="E16" s="26">
        <f t="shared" si="0"/>
        <v>13</v>
      </c>
      <c r="F16" s="26">
        <v>13</v>
      </c>
      <c r="G16" s="27"/>
      <c r="H16" s="27"/>
      <c r="I16" s="27"/>
      <c r="J16" s="27"/>
    </row>
    <row r="17" spans="1:10">
      <c r="A17" s="6">
        <v>13</v>
      </c>
      <c r="B17" s="17" t="s">
        <v>38</v>
      </c>
      <c r="C17" s="18"/>
      <c r="D17" s="19"/>
      <c r="E17" s="28">
        <f t="shared" si="0"/>
        <v>245</v>
      </c>
      <c r="F17" s="28">
        <f t="shared" ref="F17:I17" si="5">SUM(F14:F16)</f>
        <v>95</v>
      </c>
      <c r="G17" s="28">
        <f t="shared" si="5"/>
        <v>0</v>
      </c>
      <c r="H17" s="28">
        <f t="shared" si="5"/>
        <v>0</v>
      </c>
      <c r="I17" s="28">
        <f t="shared" si="5"/>
        <v>150</v>
      </c>
      <c r="J17" s="27"/>
    </row>
    <row r="18" ht="57" spans="1:10">
      <c r="A18" s="4">
        <v>14</v>
      </c>
      <c r="B18" s="10" t="s">
        <v>39</v>
      </c>
      <c r="C18" s="10" t="s">
        <v>40</v>
      </c>
      <c r="D18" s="5" t="s">
        <v>41</v>
      </c>
      <c r="E18" s="26">
        <f t="shared" si="0"/>
        <v>32</v>
      </c>
      <c r="F18" s="26">
        <v>32</v>
      </c>
      <c r="G18" s="31"/>
      <c r="H18" s="27"/>
      <c r="I18" s="27"/>
      <c r="J18" s="27"/>
    </row>
    <row r="19" spans="1:10">
      <c r="A19" s="6">
        <v>15</v>
      </c>
      <c r="B19" s="11" t="s">
        <v>42</v>
      </c>
      <c r="C19" s="12"/>
      <c r="D19" s="13"/>
      <c r="E19" s="28">
        <f t="shared" si="0"/>
        <v>32</v>
      </c>
      <c r="F19" s="28">
        <f t="shared" ref="F19:I19" si="6">SUM(F18:F18)</f>
        <v>32</v>
      </c>
      <c r="G19" s="28">
        <f t="shared" si="6"/>
        <v>0</v>
      </c>
      <c r="H19" s="28">
        <f t="shared" si="6"/>
        <v>0</v>
      </c>
      <c r="I19" s="28">
        <f t="shared" si="6"/>
        <v>0</v>
      </c>
      <c r="J19" s="27"/>
    </row>
    <row r="20" ht="57" spans="1:10">
      <c r="A20" s="4">
        <v>16</v>
      </c>
      <c r="B20" s="10" t="s">
        <v>43</v>
      </c>
      <c r="C20" s="10" t="s">
        <v>44</v>
      </c>
      <c r="D20" s="5" t="s">
        <v>45</v>
      </c>
      <c r="E20" s="26">
        <f t="shared" si="0"/>
        <v>10</v>
      </c>
      <c r="F20" s="26">
        <v>10</v>
      </c>
      <c r="G20" s="27"/>
      <c r="H20" s="27"/>
      <c r="I20" s="27"/>
      <c r="J20" s="27"/>
    </row>
    <row r="21" ht="99.75" spans="1:10">
      <c r="A21" s="4">
        <v>17</v>
      </c>
      <c r="B21" s="5" t="s">
        <v>43</v>
      </c>
      <c r="C21" s="5" t="s">
        <v>46</v>
      </c>
      <c r="D21" s="5" t="s">
        <v>47</v>
      </c>
      <c r="E21" s="26">
        <f t="shared" si="0"/>
        <v>9</v>
      </c>
      <c r="F21" s="26"/>
      <c r="G21" s="27"/>
      <c r="H21" s="27">
        <v>9</v>
      </c>
      <c r="I21" s="27"/>
      <c r="J21" s="27"/>
    </row>
    <row r="22" ht="85.5" spans="1:10">
      <c r="A22" s="4">
        <v>18</v>
      </c>
      <c r="B22" s="15" t="s">
        <v>43</v>
      </c>
      <c r="C22" s="16" t="s">
        <v>48</v>
      </c>
      <c r="D22" s="16" t="s">
        <v>49</v>
      </c>
      <c r="E22" s="29">
        <f t="shared" si="0"/>
        <v>24.765</v>
      </c>
      <c r="F22" s="29">
        <v>24.765</v>
      </c>
      <c r="G22" s="27"/>
      <c r="H22" s="27"/>
      <c r="I22" s="27"/>
      <c r="J22" s="27"/>
    </row>
    <row r="23" spans="1:10">
      <c r="A23" s="6">
        <v>19</v>
      </c>
      <c r="B23" s="17" t="s">
        <v>50</v>
      </c>
      <c r="C23" s="18"/>
      <c r="D23" s="19"/>
      <c r="E23" s="30">
        <f t="shared" si="0"/>
        <v>43.765</v>
      </c>
      <c r="F23" s="30">
        <f t="shared" ref="F23:I23" si="7">SUM(F20:F22)</f>
        <v>34.765</v>
      </c>
      <c r="G23" s="30">
        <f t="shared" si="7"/>
        <v>0</v>
      </c>
      <c r="H23" s="30">
        <f t="shared" si="7"/>
        <v>9</v>
      </c>
      <c r="I23" s="30">
        <f t="shared" si="7"/>
        <v>0</v>
      </c>
      <c r="J23" s="27"/>
    </row>
    <row r="24" ht="57" spans="1:10">
      <c r="A24" s="4">
        <v>20</v>
      </c>
      <c r="B24" s="10" t="s">
        <v>51</v>
      </c>
      <c r="C24" s="10" t="s">
        <v>52</v>
      </c>
      <c r="D24" s="5" t="s">
        <v>53</v>
      </c>
      <c r="E24" s="26">
        <f t="shared" si="0"/>
        <v>72</v>
      </c>
      <c r="F24" s="26">
        <v>72</v>
      </c>
      <c r="G24" s="27"/>
      <c r="H24" s="27"/>
      <c r="I24" s="27"/>
      <c r="J24" s="27"/>
    </row>
    <row r="25" ht="71.25" spans="1:10">
      <c r="A25" s="4">
        <v>21</v>
      </c>
      <c r="B25" s="15" t="s">
        <v>51</v>
      </c>
      <c r="C25" s="15" t="s">
        <v>54</v>
      </c>
      <c r="D25" s="5" t="s">
        <v>55</v>
      </c>
      <c r="E25" s="26">
        <f t="shared" si="0"/>
        <v>10.5</v>
      </c>
      <c r="F25" s="26">
        <v>10.5</v>
      </c>
      <c r="G25" s="27"/>
      <c r="H25" s="27"/>
      <c r="I25" s="27"/>
      <c r="J25" s="27"/>
    </row>
    <row r="26" spans="1:10">
      <c r="A26" s="6">
        <v>22</v>
      </c>
      <c r="B26" s="17" t="s">
        <v>56</v>
      </c>
      <c r="C26" s="18"/>
      <c r="D26" s="19"/>
      <c r="E26" s="28">
        <f t="shared" si="0"/>
        <v>82.5</v>
      </c>
      <c r="F26" s="28">
        <f t="shared" ref="F26:I26" si="8">SUM(F24:F25)</f>
        <v>82.5</v>
      </c>
      <c r="G26" s="28">
        <f t="shared" si="8"/>
        <v>0</v>
      </c>
      <c r="H26" s="28">
        <f t="shared" si="8"/>
        <v>0</v>
      </c>
      <c r="I26" s="28">
        <f t="shared" si="8"/>
        <v>0</v>
      </c>
      <c r="J26" s="27"/>
    </row>
    <row r="27" ht="57" spans="1:10">
      <c r="A27" s="4">
        <v>23</v>
      </c>
      <c r="B27" s="10" t="s">
        <v>57</v>
      </c>
      <c r="C27" s="10" t="s">
        <v>58</v>
      </c>
      <c r="D27" s="5" t="s">
        <v>59</v>
      </c>
      <c r="E27" s="26">
        <f t="shared" si="0"/>
        <v>26</v>
      </c>
      <c r="F27" s="26">
        <v>26</v>
      </c>
      <c r="G27" s="27"/>
      <c r="H27" s="27"/>
      <c r="I27" s="27"/>
      <c r="J27" s="27"/>
    </row>
    <row r="28" spans="1:10">
      <c r="A28" s="6">
        <v>24</v>
      </c>
      <c r="B28" s="20" t="s">
        <v>60</v>
      </c>
      <c r="C28" s="20"/>
      <c r="D28" s="20"/>
      <c r="E28" s="28">
        <f t="shared" si="0"/>
        <v>26</v>
      </c>
      <c r="F28" s="32">
        <f t="shared" ref="F28:I28" si="9">SUM(F27:F27)</f>
        <v>26</v>
      </c>
      <c r="G28" s="32">
        <f t="shared" si="9"/>
        <v>0</v>
      </c>
      <c r="H28" s="32">
        <f t="shared" si="9"/>
        <v>0</v>
      </c>
      <c r="I28" s="32">
        <f t="shared" si="9"/>
        <v>0</v>
      </c>
      <c r="J28" s="27"/>
    </row>
    <row r="29" spans="1:10">
      <c r="A29" s="6">
        <v>25</v>
      </c>
      <c r="B29" s="20" t="s">
        <v>61</v>
      </c>
      <c r="C29" s="20"/>
      <c r="D29" s="20"/>
      <c r="E29" s="30">
        <f t="shared" si="0"/>
        <v>612</v>
      </c>
      <c r="F29" s="33">
        <f t="shared" ref="F29:I29" si="10">F6+F9+F11+F13+F17+F19+F23+F26+F28</f>
        <v>453</v>
      </c>
      <c r="G29" s="33">
        <f t="shared" si="10"/>
        <v>0</v>
      </c>
      <c r="H29" s="33">
        <f t="shared" si="10"/>
        <v>9</v>
      </c>
      <c r="I29" s="33">
        <f t="shared" si="10"/>
        <v>150</v>
      </c>
      <c r="J29" s="37"/>
    </row>
  </sheetData>
  <mergeCells count="20">
    <mergeCell ref="A1:J1"/>
    <mergeCell ref="F3:G3"/>
    <mergeCell ref="B6:D6"/>
    <mergeCell ref="B9:D9"/>
    <mergeCell ref="B11:D11"/>
    <mergeCell ref="B13:D13"/>
    <mergeCell ref="B17:D17"/>
    <mergeCell ref="B19:D19"/>
    <mergeCell ref="B23:D23"/>
    <mergeCell ref="B26:D26"/>
    <mergeCell ref="B28:D28"/>
    <mergeCell ref="B29:D29"/>
    <mergeCell ref="A3:A4"/>
    <mergeCell ref="B3:B4"/>
    <mergeCell ref="C3:C4"/>
    <mergeCell ref="D3:D4"/>
    <mergeCell ref="E3:E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2025-09-24T15:42:47Z</dcterms:created>
  <dcterms:modified xsi:type="dcterms:W3CDTF">2025-09-24T15:43:50Z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10E1A02F0AD9D214F7A0D368F9FEBE01_41</vt:lpwstr>
  </property>
  <property fmtid="{D5CDD505-2E9C-101B-9397-08002B2CF9AE}" pid="3" name="KSOProductBuildVer">
    <vt:lpwstr>2052-12.8.2.21176</vt:lpwstr>
  </property>
</Properties>
</file>